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<sst xmlns="http://schemas.openxmlformats.org/spreadsheetml/2006/main" count="130" uniqueCount="19">
  <si>
    <t>ΜΗΝΙΑΙΟ ΠΟΣΟ ΕΝΟΙΚΙΟΥ 200 ΕΥΡΩ</t>
  </si>
  <si>
    <t>ΜΗΝΙΑΙΟ ΠΟΣΟ ΕΝΟΙΚΙΟΥ 400 ΕΥΡΩ</t>
  </si>
  <si>
    <t>ΜΗΝΙΑΙΟ ΠΟΣΟ ΕΝΟΙΚΙΟΥ 600 ΕΥΡΩ</t>
  </si>
  <si>
    <t>ΜΗΝΙΑΙΟ ΠΟΣΟ ΕΝΟΙΚΙΟΥ 800 ΕΥΡΩ</t>
  </si>
  <si>
    <t>ΜΗΝΙΑΙΟ ΠΟΣΟ ΕΝΟΙΚΙΟΥ 1000 ΕΥΡΩ</t>
  </si>
  <si>
    <t>ΕΚΠΤΩΣΗ ΦΟΡΟΥ            (σε ευρώ)</t>
  </si>
  <si>
    <t>ΠΕΡΙΚΟΠΗ ΕΝΟΙΚΙΩΝ ΚΑΤΑ 40% ΣΤΟ ΤΡΙΜΗΝΟ ΜΑΡΤΙΟΥ - ΜΑΪΟΥ 2020</t>
  </si>
  <si>
    <t>ΠΕΡΙΚΟΠΗ ΕΝΟΙΚΙΩΝ ΚΑΤΑ 40% ΣΤΟ ΤΕΤΡΑΜΗΝΟ ΜΑΡΤΙΟΥ - ΙΟΥΝΙΟΥ 2020</t>
  </si>
  <si>
    <t>ΠΕΡΙΚΟΠΗ ΕΝΟΙΚΙΩΝ ΚΑΤΑ 40% ΣΤΟ ΕΞΑΜΗΝΟ ΜΑΡΤΙΟΥ - ΑΥΓΟΥΣΤΟΥ 2020</t>
  </si>
  <si>
    <t>ΜΗΝΙΑΙΟ ΠΟΣΟ ΕΝΟΙΚΙΟΥ 1200 ΕΥΡΩ</t>
  </si>
  <si>
    <t>ΜΗΝΙΑΙΟ ΠΟΣΟ ΕΝΟΙΚΙΟΥ 1400 ΕΥΡΩ</t>
  </si>
  <si>
    <t>ΜΗΝΙΑΙΟ ΠΟΣΟ ΕΝΟΙΚΙΟΥ 1600 ΕΥΡΩ</t>
  </si>
  <si>
    <t>ΜΗΝΙΑΙΟ ΠΟΣΟ ΕΝΟΙΚΙΟΥ 1800 ΕΥΡΩ</t>
  </si>
  <si>
    <t>ΜΗΝΙΑΙΟ ΠΟΣΟ ΕΝΟΙΚΙΟΥ 2000 ΕΥΡΩ</t>
  </si>
  <si>
    <t>ΠΕΡΙΚΟΠΗ       (σε ευρώ)</t>
  </si>
  <si>
    <t>ΤΕΛΙΚΗ ΖΗΜΙΑ (σε ευρώ)</t>
  </si>
  <si>
    <t>ΠΕΡΙΚΟΠΕΣ, ΕΚΠΤΩΣΕΙΣ ΦΟΡΟΥ ΚΑΙ ΤΕΛΙΚΕΣ ΖΗΜΙΕΣ ΓΙΑ ΕΝΟΙΚΙΑ ΑΠΟ 200 ΕΩΣ 1.000 ΕΥΡΩ</t>
  </si>
  <si>
    <t>ΠΕΡΙΚΟΠΕΣ, ΕΚΠΤΩΣΕΙΣ ΦΟΡΟΥ ΚΑΙ ΤΕΛΙΚΕΣ ΖΗΜΙΕΣ ΓΙΑ ΕΝΟΙΚΙΑ ΑΠΟ 1.200 ΕΩΣ 2.000 ΕΥΡΩ</t>
  </si>
  <si>
    <t xml:space="preserve">Σημείωση: Η "ΤΕΛΙΚΗ ΖΗΜΙΑ" είναι το ποσό που χάνει τελικά ο ιδιοκτήτης. Το ποσό αυτό προκύπτει με αφαίρεση του ποσού της "ΕΚΠΤΩΣΗΣ ΦΟΡΟΥ" από το ποσό της "ΠΕΡΙΚΟΠΗΣ".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</si>
</sst>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7" borderId="1" applyNumberFormat="0" applyAlignment="0" applyProtection="0"/>
    <xf numFmtId="0" fontId="12" fillId="16" borderId="2" applyNumberFormat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0" borderId="0" applyNumberFormat="0" applyBorder="0" applyAlignment="0" applyProtection="0"/>
    <xf numFmtId="0" fontId="9" fillId="21" borderId="3" applyNumberFormat="0" applyAlignment="0" applyProtection="0"/>
    <xf numFmtId="0" fontId="14" fillId="0" borderId="0" applyNumberFormat="0" applyFill="0" applyBorder="0" applyAlignment="0" applyProtection="0"/>
    <xf numFmtId="0" fontId="2" fillId="0" borderId="4" applyNumberFormat="0" applyFill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1" fillId="0" borderId="8" applyNumberFormat="0" applyFill="0" applyAlignment="0" applyProtection="0"/>
    <xf numFmtId="0" fontId="15" fillId="0" borderId="9" applyNumberFormat="0" applyFill="0" applyAlignment="0" applyProtection="0"/>
    <xf numFmtId="0" fontId="1" fillId="0" borderId="0" applyNumberFormat="0" applyFill="0" applyBorder="0" applyAlignment="0" applyProtection="0"/>
    <xf numFmtId="0" fontId="10" fillId="21" borderId="1" applyNumberFormat="0" applyAlignment="0" applyProtection="0"/>
  </cellStyleXfs>
  <cellXfs count="45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5" fillId="0" borderId="30" xfId="0" applyFont="1" applyBorder="1" applyAlignment="1">
      <alignment horizontal="center" wrapText="1"/>
    </xf>
    <xf numFmtId="0" fontId="15" fillId="0" borderId="31" xfId="0" applyFont="1" applyBorder="1" applyAlignment="1">
      <alignment horizontal="center" wrapText="1"/>
    </xf>
    <xf numFmtId="0" fontId="15" fillId="0" borderId="32" xfId="0" applyFont="1" applyBorder="1" applyAlignment="1">
      <alignment horizontal="center" wrapText="1"/>
    </xf>
    <xf numFmtId="0" fontId="17" fillId="0" borderId="33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5" fillId="0" borderId="36" xfId="0" applyFont="1" applyBorder="1" applyAlignment="1">
      <alignment wrapText="1"/>
    </xf>
    <xf numFmtId="0" fontId="15" fillId="0" borderId="37" xfId="0" applyFont="1" applyBorder="1" applyAlignment="1">
      <alignment wrapText="1"/>
    </xf>
    <xf numFmtId="0" fontId="15" fillId="0" borderId="38" xfId="0" applyFont="1" applyBorder="1" applyAlignment="1">
      <alignment wrapText="1"/>
    </xf>
    <xf numFmtId="0" fontId="15" fillId="0" borderId="33" xfId="0" applyFont="1" applyBorder="1" applyAlignment="1">
      <alignment wrapText="1"/>
    </xf>
    <xf numFmtId="0" fontId="15" fillId="0" borderId="34" xfId="0" applyFont="1" applyBorder="1" applyAlignment="1">
      <alignment wrapText="1"/>
    </xf>
    <xf numFmtId="0" fontId="15" fillId="0" borderId="35" xfId="0" applyFont="1" applyBorder="1" applyAlignment="1">
      <alignment wrapText="1"/>
    </xf>
    <xf numFmtId="0" fontId="15" fillId="0" borderId="36" xfId="0" applyFont="1" applyBorder="1" applyAlignment="1">
      <alignment horizontal="left" vertical="center" wrapText="1"/>
    </xf>
    <xf numFmtId="0" fontId="15" fillId="0" borderId="37" xfId="0" applyFont="1" applyBorder="1" applyAlignment="1">
      <alignment horizontal="left" vertical="center" wrapText="1"/>
    </xf>
    <xf numFmtId="0" fontId="15" fillId="0" borderId="38" xfId="0" applyFont="1" applyBorder="1" applyAlignment="1">
      <alignment horizontal="left" vertical="center" wrapText="1"/>
    </xf>
    <xf numFmtId="0" fontId="15" fillId="0" borderId="33" xfId="0" applyFont="1" applyBorder="1" applyAlignment="1">
      <alignment horizontal="left" vertical="center" wrapText="1"/>
    </xf>
    <xf numFmtId="0" fontId="15" fillId="0" borderId="34" xfId="0" applyFont="1" applyBorder="1" applyAlignment="1">
      <alignment horizontal="left" vertical="center" wrapText="1"/>
    </xf>
    <xf numFmtId="0" fontId="15" fillId="0" borderId="35" xfId="0" applyFont="1" applyBorder="1" applyAlignment="1">
      <alignment horizontal="left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="90" zoomScaleNormal="90" zoomScalePageLayoutView="0" workbookViewId="0" topLeftCell="A1">
      <selection activeCell="L3" sqref="L3:L8"/>
    </sheetView>
  </sheetViews>
  <sheetFormatPr defaultColWidth="9.140625" defaultRowHeight="15"/>
  <cols>
    <col min="2" max="2" width="12.140625" style="0" customWidth="1"/>
    <col min="3" max="3" width="13.00390625" style="0" customWidth="1"/>
    <col min="4" max="4" width="12.7109375" style="0" customWidth="1"/>
    <col min="5" max="5" width="12.57421875" style="0" customWidth="1"/>
    <col min="6" max="6" width="12.421875" style="0" customWidth="1"/>
    <col min="7" max="7" width="12.140625" style="0" customWidth="1"/>
    <col min="8" max="8" width="12.7109375" style="0" customWidth="1"/>
    <col min="9" max="9" width="12.421875" style="0" customWidth="1"/>
    <col min="10" max="10" width="12.28125" style="0" customWidth="1"/>
    <col min="11" max="11" width="12.8515625" style="0" customWidth="1"/>
  </cols>
  <sheetData>
    <row r="1" ht="15.75" thickBot="1"/>
    <row r="2" spans="2:11" ht="19.5" thickBot="1">
      <c r="B2" s="22" t="s">
        <v>16</v>
      </c>
      <c r="C2" s="23"/>
      <c r="D2" s="23"/>
      <c r="E2" s="23"/>
      <c r="F2" s="23"/>
      <c r="G2" s="23"/>
      <c r="H2" s="23"/>
      <c r="I2" s="23"/>
      <c r="J2" s="23"/>
      <c r="K2" s="24"/>
    </row>
    <row r="3" spans="2:11" ht="19.5" thickBot="1">
      <c r="B3" s="22" t="s">
        <v>6</v>
      </c>
      <c r="C3" s="25"/>
      <c r="D3" s="25"/>
      <c r="E3" s="25"/>
      <c r="F3" s="25"/>
      <c r="G3" s="25"/>
      <c r="H3" s="25"/>
      <c r="I3" s="25"/>
      <c r="J3" s="25"/>
      <c r="K3" s="26"/>
    </row>
    <row r="4" spans="2:11" ht="31.5" customHeight="1" thickBot="1">
      <c r="B4" s="27" t="s">
        <v>0</v>
      </c>
      <c r="C4" s="28"/>
      <c r="D4" s="27" t="s">
        <v>1</v>
      </c>
      <c r="E4" s="28"/>
      <c r="F4" s="27" t="s">
        <v>2</v>
      </c>
      <c r="G4" s="29"/>
      <c r="H4" s="28" t="s">
        <v>3</v>
      </c>
      <c r="I4" s="29"/>
      <c r="J4" s="28" t="s">
        <v>4</v>
      </c>
      <c r="K4" s="29"/>
    </row>
    <row r="5" spans="2:13" ht="43.5" customHeight="1">
      <c r="B5" s="2" t="s">
        <v>14</v>
      </c>
      <c r="C5" s="1" t="s">
        <v>5</v>
      </c>
      <c r="D5" s="2" t="s">
        <v>14</v>
      </c>
      <c r="E5" s="1" t="s">
        <v>5</v>
      </c>
      <c r="F5" s="2" t="s">
        <v>14</v>
      </c>
      <c r="G5" s="3" t="s">
        <v>5</v>
      </c>
      <c r="H5" s="2" t="s">
        <v>14</v>
      </c>
      <c r="I5" s="1" t="s">
        <v>5</v>
      </c>
      <c r="J5" s="4" t="s">
        <v>14</v>
      </c>
      <c r="K5" s="1" t="s">
        <v>5</v>
      </c>
      <c r="M5" s="16"/>
    </row>
    <row r="6" spans="2:11" ht="18" customHeight="1">
      <c r="B6" s="8">
        <f>200*0.4*3</f>
        <v>240</v>
      </c>
      <c r="C6" s="10">
        <f>B6*0.3</f>
        <v>72</v>
      </c>
      <c r="D6" s="8">
        <f>400*0.4*3</f>
        <v>480</v>
      </c>
      <c r="E6" s="10">
        <f>D6*0.3</f>
        <v>144</v>
      </c>
      <c r="F6" s="8">
        <f>600*0.4*3</f>
        <v>720</v>
      </c>
      <c r="G6" s="9">
        <f>F6*0.3</f>
        <v>216</v>
      </c>
      <c r="H6" s="8">
        <f>800*0.4*3</f>
        <v>960</v>
      </c>
      <c r="I6" s="10">
        <f>H6*0.3</f>
        <v>288</v>
      </c>
      <c r="J6" s="11">
        <f>1000*0.4*3</f>
        <v>1200</v>
      </c>
      <c r="K6" s="10">
        <f>J6*0.3</f>
        <v>360</v>
      </c>
    </row>
    <row r="7" spans="2:11" ht="15.75" customHeight="1">
      <c r="B7" s="21" t="s">
        <v>15</v>
      </c>
      <c r="C7" s="20"/>
      <c r="D7" s="21" t="s">
        <v>15</v>
      </c>
      <c r="E7" s="20"/>
      <c r="F7" s="21" t="s">
        <v>15</v>
      </c>
      <c r="G7" s="19"/>
      <c r="H7" s="21" t="s">
        <v>15</v>
      </c>
      <c r="I7" s="20"/>
      <c r="J7" s="19" t="s">
        <v>15</v>
      </c>
      <c r="K7" s="20"/>
    </row>
    <row r="8" spans="2:11" ht="15" customHeight="1" thickBot="1">
      <c r="B8" s="17">
        <f>B6-C6</f>
        <v>168</v>
      </c>
      <c r="C8" s="18"/>
      <c r="D8" s="17">
        <f>D6-E6</f>
        <v>336</v>
      </c>
      <c r="E8" s="18"/>
      <c r="F8" s="17">
        <f>F6-G6</f>
        <v>504</v>
      </c>
      <c r="G8" s="18"/>
      <c r="H8" s="17">
        <f>H6-I6</f>
        <v>672</v>
      </c>
      <c r="I8" s="18"/>
      <c r="J8" s="17">
        <f>J6-K6</f>
        <v>840</v>
      </c>
      <c r="K8" s="18"/>
    </row>
    <row r="9" spans="2:11" ht="20.25" customHeight="1" thickBot="1">
      <c r="B9" s="22" t="s">
        <v>7</v>
      </c>
      <c r="C9" s="25"/>
      <c r="D9" s="25"/>
      <c r="E9" s="25"/>
      <c r="F9" s="25"/>
      <c r="G9" s="25"/>
      <c r="H9" s="25"/>
      <c r="I9" s="25"/>
      <c r="J9" s="25"/>
      <c r="K9" s="26"/>
    </row>
    <row r="10" spans="2:11" ht="31.5" customHeight="1" thickBot="1">
      <c r="B10" s="27" t="s">
        <v>0</v>
      </c>
      <c r="C10" s="29"/>
      <c r="D10" s="27" t="s">
        <v>1</v>
      </c>
      <c r="E10" s="28"/>
      <c r="F10" s="27" t="s">
        <v>2</v>
      </c>
      <c r="G10" s="29"/>
      <c r="H10" s="27" t="s">
        <v>3</v>
      </c>
      <c r="I10" s="29"/>
      <c r="J10" s="28" t="s">
        <v>4</v>
      </c>
      <c r="K10" s="29"/>
    </row>
    <row r="11" spans="2:11" ht="45" customHeight="1">
      <c r="B11" s="5" t="s">
        <v>14</v>
      </c>
      <c r="C11" s="7" t="s">
        <v>5</v>
      </c>
      <c r="D11" s="5" t="s">
        <v>14</v>
      </c>
      <c r="E11" s="6" t="s">
        <v>5</v>
      </c>
      <c r="F11" s="5" t="s">
        <v>14</v>
      </c>
      <c r="G11" s="7" t="s">
        <v>5</v>
      </c>
      <c r="H11" s="5" t="s">
        <v>14</v>
      </c>
      <c r="I11" s="7" t="s">
        <v>5</v>
      </c>
      <c r="J11" s="5" t="s">
        <v>14</v>
      </c>
      <c r="K11" s="7" t="s">
        <v>5</v>
      </c>
    </row>
    <row r="12" spans="2:11" ht="18" customHeight="1" thickBot="1">
      <c r="B12" s="12">
        <f>200*0.4*4</f>
        <v>320</v>
      </c>
      <c r="C12" s="14">
        <f>B12*0.3</f>
        <v>96</v>
      </c>
      <c r="D12" s="12">
        <f>400*0.4*4</f>
        <v>640</v>
      </c>
      <c r="E12" s="13">
        <f>D12*0.3</f>
        <v>192</v>
      </c>
      <c r="F12" s="12">
        <f>600*0.4*4</f>
        <v>960</v>
      </c>
      <c r="G12" s="14">
        <f>F12*0.3</f>
        <v>288</v>
      </c>
      <c r="H12" s="12">
        <f>800*0.4*4</f>
        <v>1280</v>
      </c>
      <c r="I12" s="14">
        <f>H12*0.3</f>
        <v>384</v>
      </c>
      <c r="J12" s="15">
        <f>1000*0.4*4</f>
        <v>1600</v>
      </c>
      <c r="K12" s="14">
        <f>J12*0.3</f>
        <v>480</v>
      </c>
    </row>
    <row r="13" spans="2:11" ht="16.5" customHeight="1">
      <c r="B13" s="21" t="s">
        <v>15</v>
      </c>
      <c r="C13" s="20"/>
      <c r="D13" s="21" t="s">
        <v>15</v>
      </c>
      <c r="E13" s="20"/>
      <c r="F13" s="21" t="s">
        <v>15</v>
      </c>
      <c r="G13" s="20"/>
      <c r="H13" s="21" t="s">
        <v>15</v>
      </c>
      <c r="I13" s="20"/>
      <c r="J13" s="19" t="s">
        <v>15</v>
      </c>
      <c r="K13" s="20"/>
    </row>
    <row r="14" spans="2:11" ht="15.75" thickBot="1">
      <c r="B14" s="17">
        <f>B12-C12</f>
        <v>224</v>
      </c>
      <c r="C14" s="18"/>
      <c r="D14" s="17">
        <f>D12-E12</f>
        <v>448</v>
      </c>
      <c r="E14" s="18"/>
      <c r="F14" s="17">
        <f>F12-G12</f>
        <v>672</v>
      </c>
      <c r="G14" s="18"/>
      <c r="H14" s="17">
        <f>H12-I12</f>
        <v>896</v>
      </c>
      <c r="I14" s="18"/>
      <c r="J14" s="17">
        <f>J12-K12</f>
        <v>1120</v>
      </c>
      <c r="K14" s="18"/>
    </row>
    <row r="15" spans="2:11" ht="19.5" customHeight="1" thickBot="1">
      <c r="B15" s="22" t="s">
        <v>8</v>
      </c>
      <c r="C15" s="25"/>
      <c r="D15" s="25"/>
      <c r="E15" s="25"/>
      <c r="F15" s="25"/>
      <c r="G15" s="25"/>
      <c r="H15" s="25"/>
      <c r="I15" s="25"/>
      <c r="J15" s="25"/>
      <c r="K15" s="26"/>
    </row>
    <row r="16" spans="2:11" ht="32.25" customHeight="1" thickBot="1">
      <c r="B16" s="27" t="s">
        <v>0</v>
      </c>
      <c r="C16" s="28"/>
      <c r="D16" s="27" t="s">
        <v>1</v>
      </c>
      <c r="E16" s="29"/>
      <c r="F16" s="27" t="s">
        <v>2</v>
      </c>
      <c r="G16" s="29"/>
      <c r="H16" s="27" t="s">
        <v>3</v>
      </c>
      <c r="I16" s="29"/>
      <c r="J16" s="27" t="s">
        <v>4</v>
      </c>
      <c r="K16" s="29"/>
    </row>
    <row r="17" spans="2:11" ht="45">
      <c r="B17" s="5" t="s">
        <v>14</v>
      </c>
      <c r="C17" s="6" t="s">
        <v>5</v>
      </c>
      <c r="D17" s="5" t="s">
        <v>14</v>
      </c>
      <c r="E17" s="7" t="s">
        <v>5</v>
      </c>
      <c r="F17" s="5" t="s">
        <v>14</v>
      </c>
      <c r="G17" s="7" t="s">
        <v>5</v>
      </c>
      <c r="H17" s="5" t="s">
        <v>14</v>
      </c>
      <c r="I17" s="7" t="s">
        <v>5</v>
      </c>
      <c r="J17" s="5" t="s">
        <v>14</v>
      </c>
      <c r="K17" s="7" t="s">
        <v>5</v>
      </c>
    </row>
    <row r="18" spans="2:11" ht="15.75" thickBot="1">
      <c r="B18" s="12">
        <f>200*0.4*6</f>
        <v>480</v>
      </c>
      <c r="C18" s="13">
        <f>B18*0.3</f>
        <v>144</v>
      </c>
      <c r="D18" s="12">
        <f>400*0.4*6</f>
        <v>960</v>
      </c>
      <c r="E18" s="14">
        <f>D18*0.3</f>
        <v>288</v>
      </c>
      <c r="F18" s="12">
        <f>600*0.4*6</f>
        <v>1440</v>
      </c>
      <c r="G18" s="14">
        <f>F18*0.3</f>
        <v>432</v>
      </c>
      <c r="H18" s="12">
        <f>800*0.4*6</f>
        <v>1920</v>
      </c>
      <c r="I18" s="14">
        <f>H18*0.3</f>
        <v>576</v>
      </c>
      <c r="J18" s="15">
        <f>1000*0.4*6</f>
        <v>2400</v>
      </c>
      <c r="K18" s="14">
        <f>J18*0.3</f>
        <v>720</v>
      </c>
    </row>
    <row r="19" spans="2:11" ht="15">
      <c r="B19" s="21" t="s">
        <v>15</v>
      </c>
      <c r="C19" s="20"/>
      <c r="D19" s="21" t="s">
        <v>15</v>
      </c>
      <c r="E19" s="20"/>
      <c r="F19" s="21" t="s">
        <v>15</v>
      </c>
      <c r="G19" s="20"/>
      <c r="H19" s="21" t="s">
        <v>15</v>
      </c>
      <c r="I19" s="20"/>
      <c r="J19" s="19" t="s">
        <v>15</v>
      </c>
      <c r="K19" s="20"/>
    </row>
    <row r="20" spans="2:11" ht="15.75" thickBot="1">
      <c r="B20" s="17">
        <f>B18-C18</f>
        <v>336</v>
      </c>
      <c r="C20" s="18"/>
      <c r="D20" s="17">
        <f>D18-E18</f>
        <v>672</v>
      </c>
      <c r="E20" s="18"/>
      <c r="F20" s="17">
        <f>F18-G18</f>
        <v>1008</v>
      </c>
      <c r="G20" s="18"/>
      <c r="H20" s="17">
        <f>H18-I18</f>
        <v>1344</v>
      </c>
      <c r="I20" s="18"/>
      <c r="J20" s="17">
        <f>J18-K18</f>
        <v>1680</v>
      </c>
      <c r="K20" s="18"/>
    </row>
    <row r="21" spans="2:11" ht="15">
      <c r="B21" s="39" t="s">
        <v>18</v>
      </c>
      <c r="C21" s="40"/>
      <c r="D21" s="40"/>
      <c r="E21" s="40"/>
      <c r="F21" s="40"/>
      <c r="G21" s="40"/>
      <c r="H21" s="40"/>
      <c r="I21" s="40"/>
      <c r="J21" s="40"/>
      <c r="K21" s="41"/>
    </row>
    <row r="22" spans="2:11" ht="15.75" thickBot="1">
      <c r="B22" s="42"/>
      <c r="C22" s="43"/>
      <c r="D22" s="43"/>
      <c r="E22" s="43"/>
      <c r="F22" s="43"/>
      <c r="G22" s="43"/>
      <c r="H22" s="43"/>
      <c r="I22" s="43"/>
      <c r="J22" s="43"/>
      <c r="K22" s="44"/>
    </row>
    <row r="23" ht="15.75" thickBot="1"/>
    <row r="24" spans="2:11" ht="19.5" thickBot="1">
      <c r="B24" s="22" t="s">
        <v>17</v>
      </c>
      <c r="C24" s="23"/>
      <c r="D24" s="23"/>
      <c r="E24" s="23"/>
      <c r="F24" s="23"/>
      <c r="G24" s="23"/>
      <c r="H24" s="23"/>
      <c r="I24" s="23"/>
      <c r="J24" s="23"/>
      <c r="K24" s="24"/>
    </row>
    <row r="25" spans="2:11" ht="19.5" thickBot="1">
      <c r="B25" s="22" t="s">
        <v>6</v>
      </c>
      <c r="C25" s="25"/>
      <c r="D25" s="25"/>
      <c r="E25" s="25"/>
      <c r="F25" s="25"/>
      <c r="G25" s="25"/>
      <c r="H25" s="25"/>
      <c r="I25" s="25"/>
      <c r="J25" s="25"/>
      <c r="K25" s="26"/>
    </row>
    <row r="26" spans="2:11" ht="30" customHeight="1" thickBot="1">
      <c r="B26" s="27" t="s">
        <v>9</v>
      </c>
      <c r="C26" s="28"/>
      <c r="D26" s="27" t="s">
        <v>10</v>
      </c>
      <c r="E26" s="28"/>
      <c r="F26" s="27" t="s">
        <v>11</v>
      </c>
      <c r="G26" s="29"/>
      <c r="H26" s="28" t="s">
        <v>12</v>
      </c>
      <c r="I26" s="29"/>
      <c r="J26" s="27" t="s">
        <v>13</v>
      </c>
      <c r="K26" s="29"/>
    </row>
    <row r="27" spans="2:11" ht="45">
      <c r="B27" s="5" t="s">
        <v>14</v>
      </c>
      <c r="C27" s="6" t="s">
        <v>5</v>
      </c>
      <c r="D27" s="5" t="s">
        <v>14</v>
      </c>
      <c r="E27" s="6" t="s">
        <v>5</v>
      </c>
      <c r="F27" s="5" t="s">
        <v>14</v>
      </c>
      <c r="G27" s="7" t="s">
        <v>5</v>
      </c>
      <c r="H27" s="5" t="s">
        <v>14</v>
      </c>
      <c r="I27" s="7" t="s">
        <v>5</v>
      </c>
      <c r="J27" s="5" t="s">
        <v>14</v>
      </c>
      <c r="K27" s="7" t="s">
        <v>5</v>
      </c>
    </row>
    <row r="28" spans="2:11" ht="15">
      <c r="B28" s="8">
        <f>1200*0.4*3</f>
        <v>1440</v>
      </c>
      <c r="C28" s="9">
        <f>B28*0.3</f>
        <v>432</v>
      </c>
      <c r="D28" s="8">
        <f>1400*0.4*3</f>
        <v>1680</v>
      </c>
      <c r="E28" s="9">
        <f>D28*0.3</f>
        <v>504</v>
      </c>
      <c r="F28" s="8">
        <f>1600*0.4*3</f>
        <v>1920</v>
      </c>
      <c r="G28" s="10">
        <f>F28*0.3</f>
        <v>576</v>
      </c>
      <c r="H28" s="11">
        <f>1800*0.4*3</f>
        <v>2160</v>
      </c>
      <c r="I28" s="10">
        <f>H28*0.3</f>
        <v>648</v>
      </c>
      <c r="J28" s="11">
        <f>2000*0.4*3</f>
        <v>2400</v>
      </c>
      <c r="K28" s="10">
        <f>J28*0.3</f>
        <v>720</v>
      </c>
    </row>
    <row r="29" spans="2:11" ht="15">
      <c r="B29" s="21" t="s">
        <v>15</v>
      </c>
      <c r="C29" s="20"/>
      <c r="D29" s="21" t="s">
        <v>15</v>
      </c>
      <c r="E29" s="20"/>
      <c r="F29" s="21" t="s">
        <v>15</v>
      </c>
      <c r="G29" s="20"/>
      <c r="H29" s="21" t="s">
        <v>15</v>
      </c>
      <c r="I29" s="20"/>
      <c r="J29" s="19" t="s">
        <v>15</v>
      </c>
      <c r="K29" s="20"/>
    </row>
    <row r="30" spans="2:11" ht="15.75" thickBot="1">
      <c r="B30" s="17">
        <f>B28-C28</f>
        <v>1008</v>
      </c>
      <c r="C30" s="18"/>
      <c r="D30" s="17">
        <f>D28-E28</f>
        <v>1176</v>
      </c>
      <c r="E30" s="18"/>
      <c r="F30" s="17">
        <f>F28-G28</f>
        <v>1344</v>
      </c>
      <c r="G30" s="18"/>
      <c r="H30" s="17">
        <f>H28-I28</f>
        <v>1512</v>
      </c>
      <c r="I30" s="18"/>
      <c r="J30" s="17">
        <f>J28-K28</f>
        <v>1680</v>
      </c>
      <c r="K30" s="18"/>
    </row>
    <row r="31" spans="2:11" ht="19.5" thickBot="1">
      <c r="B31" s="30" t="s">
        <v>7</v>
      </c>
      <c r="C31" s="31"/>
      <c r="D31" s="31"/>
      <c r="E31" s="31"/>
      <c r="F31" s="31"/>
      <c r="G31" s="31"/>
      <c r="H31" s="31"/>
      <c r="I31" s="31"/>
      <c r="J31" s="31"/>
      <c r="K31" s="32"/>
    </row>
    <row r="32" spans="2:11" ht="30" customHeight="1" thickBot="1">
      <c r="B32" s="27" t="s">
        <v>9</v>
      </c>
      <c r="C32" s="28"/>
      <c r="D32" s="27" t="s">
        <v>10</v>
      </c>
      <c r="E32" s="28"/>
      <c r="F32" s="27" t="s">
        <v>11</v>
      </c>
      <c r="G32" s="29"/>
      <c r="H32" s="28" t="s">
        <v>12</v>
      </c>
      <c r="I32" s="29"/>
      <c r="J32" s="27" t="s">
        <v>13</v>
      </c>
      <c r="K32" s="29"/>
    </row>
    <row r="33" spans="2:11" ht="45">
      <c r="B33" s="5" t="s">
        <v>14</v>
      </c>
      <c r="C33" s="7" t="s">
        <v>5</v>
      </c>
      <c r="D33" s="5" t="s">
        <v>14</v>
      </c>
      <c r="E33" s="6" t="s">
        <v>5</v>
      </c>
      <c r="F33" s="5" t="s">
        <v>14</v>
      </c>
      <c r="G33" s="6" t="s">
        <v>5</v>
      </c>
      <c r="H33" s="5" t="s">
        <v>14</v>
      </c>
      <c r="I33" s="7" t="s">
        <v>5</v>
      </c>
      <c r="J33" s="5" t="s">
        <v>14</v>
      </c>
      <c r="K33" s="7" t="s">
        <v>5</v>
      </c>
    </row>
    <row r="34" spans="2:11" ht="15.75" thickBot="1">
      <c r="B34" s="12">
        <f>1200*0.4*4</f>
        <v>1920</v>
      </c>
      <c r="C34" s="14">
        <f>B34*0.3</f>
        <v>576</v>
      </c>
      <c r="D34" s="15">
        <f>1400*0.4*4</f>
        <v>2240</v>
      </c>
      <c r="E34" s="13">
        <f>D34*0.3</f>
        <v>672</v>
      </c>
      <c r="F34" s="12">
        <f>1600*0.4*4</f>
        <v>2560</v>
      </c>
      <c r="G34" s="13">
        <f>F34*0.3</f>
        <v>768</v>
      </c>
      <c r="H34" s="12">
        <f>1800*0.4*4</f>
        <v>2880</v>
      </c>
      <c r="I34" s="14">
        <f>H34*0.3</f>
        <v>864</v>
      </c>
      <c r="J34" s="15">
        <f>2000*0.4*4</f>
        <v>3200</v>
      </c>
      <c r="K34" s="14">
        <f>J34*0.3</f>
        <v>960</v>
      </c>
    </row>
    <row r="35" spans="2:11" ht="15">
      <c r="B35" s="21" t="s">
        <v>15</v>
      </c>
      <c r="C35" s="20"/>
      <c r="D35" s="21" t="s">
        <v>15</v>
      </c>
      <c r="E35" s="20"/>
      <c r="F35" s="21" t="s">
        <v>15</v>
      </c>
      <c r="G35" s="20"/>
      <c r="H35" s="21" t="s">
        <v>15</v>
      </c>
      <c r="I35" s="20"/>
      <c r="J35" s="19" t="s">
        <v>15</v>
      </c>
      <c r="K35" s="20"/>
    </row>
    <row r="36" spans="2:11" ht="15.75" thickBot="1">
      <c r="B36" s="17">
        <f>B34-C34</f>
        <v>1344</v>
      </c>
      <c r="C36" s="18"/>
      <c r="D36" s="17">
        <f>D34-E34</f>
        <v>1568</v>
      </c>
      <c r="E36" s="18"/>
      <c r="F36" s="17">
        <f>F34-G34</f>
        <v>1792</v>
      </c>
      <c r="G36" s="18"/>
      <c r="H36" s="17">
        <f>H34-I34</f>
        <v>2016</v>
      </c>
      <c r="I36" s="18"/>
      <c r="J36" s="17">
        <f>J34-K34</f>
        <v>2240</v>
      </c>
      <c r="K36" s="18"/>
    </row>
    <row r="37" spans="2:11" ht="19.5" thickBot="1">
      <c r="B37" s="22" t="s">
        <v>8</v>
      </c>
      <c r="C37" s="25"/>
      <c r="D37" s="25"/>
      <c r="E37" s="25"/>
      <c r="F37" s="25"/>
      <c r="G37" s="25"/>
      <c r="H37" s="25"/>
      <c r="I37" s="25"/>
      <c r="J37" s="25"/>
      <c r="K37" s="26"/>
    </row>
    <row r="38" spans="2:11" ht="30" customHeight="1" thickBot="1">
      <c r="B38" s="27" t="s">
        <v>9</v>
      </c>
      <c r="C38" s="28"/>
      <c r="D38" s="27" t="s">
        <v>10</v>
      </c>
      <c r="E38" s="28"/>
      <c r="F38" s="27" t="s">
        <v>11</v>
      </c>
      <c r="G38" s="29"/>
      <c r="H38" s="28" t="s">
        <v>12</v>
      </c>
      <c r="I38" s="29"/>
      <c r="J38" s="27" t="s">
        <v>13</v>
      </c>
      <c r="K38" s="29"/>
    </row>
    <row r="39" spans="2:11" ht="45">
      <c r="B39" s="5" t="s">
        <v>14</v>
      </c>
      <c r="C39" s="6" t="s">
        <v>5</v>
      </c>
      <c r="D39" s="5" t="s">
        <v>14</v>
      </c>
      <c r="E39" s="7" t="s">
        <v>5</v>
      </c>
      <c r="F39" s="5" t="s">
        <v>14</v>
      </c>
      <c r="G39" s="7" t="s">
        <v>5</v>
      </c>
      <c r="H39" s="5" t="s">
        <v>14</v>
      </c>
      <c r="I39" s="7" t="s">
        <v>5</v>
      </c>
      <c r="J39" s="5" t="s">
        <v>14</v>
      </c>
      <c r="K39" s="7" t="s">
        <v>5</v>
      </c>
    </row>
    <row r="40" spans="2:11" ht="15.75" thickBot="1">
      <c r="B40" s="12">
        <f>1200*0.4*6</f>
        <v>2880</v>
      </c>
      <c r="C40" s="13">
        <f>B40*0.3</f>
        <v>864</v>
      </c>
      <c r="D40" s="12">
        <f>1400*0.4*6</f>
        <v>3360</v>
      </c>
      <c r="E40" s="14">
        <f>D40*0.3</f>
        <v>1008</v>
      </c>
      <c r="F40" s="12">
        <f>1600*0.4*6</f>
        <v>3840</v>
      </c>
      <c r="G40" s="14">
        <f>F40*0.3</f>
        <v>1152</v>
      </c>
      <c r="H40" s="12">
        <f>1800*0.4*6</f>
        <v>4320</v>
      </c>
      <c r="I40" s="14">
        <f>H40*0.3</f>
        <v>1296</v>
      </c>
      <c r="J40" s="15">
        <f>2000*0.4*6</f>
        <v>4800</v>
      </c>
      <c r="K40" s="14">
        <f>J40*0.3</f>
        <v>1440</v>
      </c>
    </row>
    <row r="41" spans="2:11" ht="15">
      <c r="B41" s="21" t="s">
        <v>15</v>
      </c>
      <c r="C41" s="20"/>
      <c r="D41" s="21" t="s">
        <v>15</v>
      </c>
      <c r="E41" s="20"/>
      <c r="F41" s="21" t="s">
        <v>15</v>
      </c>
      <c r="G41" s="20"/>
      <c r="H41" s="21" t="s">
        <v>15</v>
      </c>
      <c r="I41" s="20"/>
      <c r="J41" s="19" t="s">
        <v>15</v>
      </c>
      <c r="K41" s="20"/>
    </row>
    <row r="42" spans="2:11" ht="15.75" thickBot="1">
      <c r="B42" s="17">
        <f>B40-C40</f>
        <v>2016</v>
      </c>
      <c r="C42" s="18"/>
      <c r="D42" s="17">
        <f>D40-E40</f>
        <v>2352</v>
      </c>
      <c r="E42" s="18"/>
      <c r="F42" s="17">
        <f>F40-G40</f>
        <v>2688</v>
      </c>
      <c r="G42" s="18"/>
      <c r="H42" s="17">
        <f>H40-I40</f>
        <v>3024</v>
      </c>
      <c r="I42" s="18"/>
      <c r="J42" s="17">
        <f>J40-K40</f>
        <v>3360</v>
      </c>
      <c r="K42" s="18"/>
    </row>
    <row r="43" spans="2:11" ht="15">
      <c r="B43" s="33" t="s">
        <v>18</v>
      </c>
      <c r="C43" s="34"/>
      <c r="D43" s="34"/>
      <c r="E43" s="34"/>
      <c r="F43" s="34"/>
      <c r="G43" s="34"/>
      <c r="H43" s="34"/>
      <c r="I43" s="34"/>
      <c r="J43" s="34"/>
      <c r="K43" s="35"/>
    </row>
    <row r="44" spans="2:11" ht="15.75" thickBot="1">
      <c r="B44" s="36"/>
      <c r="C44" s="37"/>
      <c r="D44" s="37"/>
      <c r="E44" s="37"/>
      <c r="F44" s="37"/>
      <c r="G44" s="37"/>
      <c r="H44" s="37"/>
      <c r="I44" s="37"/>
      <c r="J44" s="37"/>
      <c r="K44" s="38"/>
    </row>
  </sheetData>
  <sheetProtection/>
  <mergeCells count="100">
    <mergeCell ref="H4:I4"/>
    <mergeCell ref="J4:K4"/>
    <mergeCell ref="B43:K44"/>
    <mergeCell ref="B21:K22"/>
    <mergeCell ref="B3:K3"/>
    <mergeCell ref="B9:K9"/>
    <mergeCell ref="B10:C10"/>
    <mergeCell ref="D10:E10"/>
    <mergeCell ref="F10:G10"/>
    <mergeCell ref="H10:I10"/>
    <mergeCell ref="J10:K10"/>
    <mergeCell ref="J8:K8"/>
    <mergeCell ref="J7:K7"/>
    <mergeCell ref="B4:C4"/>
    <mergeCell ref="B15:K15"/>
    <mergeCell ref="B16:C16"/>
    <mergeCell ref="D16:E16"/>
    <mergeCell ref="F16:G16"/>
    <mergeCell ref="H16:I16"/>
    <mergeCell ref="J16:K16"/>
    <mergeCell ref="D4:E4"/>
    <mergeCell ref="F4:G4"/>
    <mergeCell ref="B25:K25"/>
    <mergeCell ref="B26:C26"/>
    <mergeCell ref="D26:E26"/>
    <mergeCell ref="F26:G26"/>
    <mergeCell ref="H26:I26"/>
    <mergeCell ref="J26:K26"/>
    <mergeCell ref="B31:K31"/>
    <mergeCell ref="B32:C32"/>
    <mergeCell ref="D32:E32"/>
    <mergeCell ref="F32:G32"/>
    <mergeCell ref="H32:I32"/>
    <mergeCell ref="J32:K32"/>
    <mergeCell ref="B37:K37"/>
    <mergeCell ref="B38:C38"/>
    <mergeCell ref="D38:E38"/>
    <mergeCell ref="F38:G38"/>
    <mergeCell ref="H38:I38"/>
    <mergeCell ref="J38:K38"/>
    <mergeCell ref="B24:K24"/>
    <mergeCell ref="B2:K2"/>
    <mergeCell ref="B7:C7"/>
    <mergeCell ref="D7:E7"/>
    <mergeCell ref="F7:G7"/>
    <mergeCell ref="H7:I7"/>
    <mergeCell ref="B8:C8"/>
    <mergeCell ref="D8:E8"/>
    <mergeCell ref="F8:G8"/>
    <mergeCell ref="H8:I8"/>
    <mergeCell ref="J19:K19"/>
    <mergeCell ref="B13:C13"/>
    <mergeCell ref="D13:E13"/>
    <mergeCell ref="F13:G13"/>
    <mergeCell ref="H13:I13"/>
    <mergeCell ref="J13:K13"/>
    <mergeCell ref="B19:C19"/>
    <mergeCell ref="D19:E19"/>
    <mergeCell ref="F19:G19"/>
    <mergeCell ref="H19:I19"/>
    <mergeCell ref="J29:K29"/>
    <mergeCell ref="B14:C14"/>
    <mergeCell ref="D14:E14"/>
    <mergeCell ref="F14:G14"/>
    <mergeCell ref="H14:I14"/>
    <mergeCell ref="J14:K14"/>
    <mergeCell ref="B29:C29"/>
    <mergeCell ref="D29:E29"/>
    <mergeCell ref="F29:G29"/>
    <mergeCell ref="H29:I29"/>
    <mergeCell ref="J35:K35"/>
    <mergeCell ref="B20:C20"/>
    <mergeCell ref="D20:E20"/>
    <mergeCell ref="F20:G20"/>
    <mergeCell ref="H20:I20"/>
    <mergeCell ref="J20:K20"/>
    <mergeCell ref="B35:C35"/>
    <mergeCell ref="D35:E35"/>
    <mergeCell ref="F35:G35"/>
    <mergeCell ref="H35:I35"/>
    <mergeCell ref="J41:K41"/>
    <mergeCell ref="B30:C30"/>
    <mergeCell ref="D30:E30"/>
    <mergeCell ref="F30:G30"/>
    <mergeCell ref="H30:I30"/>
    <mergeCell ref="J30:K30"/>
    <mergeCell ref="B41:C41"/>
    <mergeCell ref="D41:E41"/>
    <mergeCell ref="F41:G41"/>
    <mergeCell ref="H41:I41"/>
    <mergeCell ref="J42:K42"/>
    <mergeCell ref="B36:C36"/>
    <mergeCell ref="D36:E36"/>
    <mergeCell ref="F36:G36"/>
    <mergeCell ref="H36:I36"/>
    <mergeCell ref="J36:K36"/>
    <mergeCell ref="B42:C42"/>
    <mergeCell ref="D42:E42"/>
    <mergeCell ref="F42:G42"/>
    <mergeCell ref="H42:I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GEORGE-PAIXTARAS</dc:creator>
  <cp:keywords/>
  <dc:description/>
  <cp:lastModifiedBy>ylh</cp:lastModifiedBy>
  <dcterms:created xsi:type="dcterms:W3CDTF">2020-05-28T12:42:24Z</dcterms:created>
  <dcterms:modified xsi:type="dcterms:W3CDTF">2020-05-28T16:37:41Z</dcterms:modified>
  <cp:category/>
  <cp:version/>
  <cp:contentType/>
  <cp:contentStatus/>
</cp:coreProperties>
</file>